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ieAufgabe" sheetId="8" r:id="rId1"/>
    <sheet name="DieLösung" sheetId="1" r:id="rId2"/>
  </sheets>
  <calcPr calcId="171027"/>
</workbook>
</file>

<file path=xl/calcChain.xml><?xml version="1.0" encoding="utf-8"?>
<calcChain xmlns="http://schemas.openxmlformats.org/spreadsheetml/2006/main">
  <c r="E19" i="1" l="1"/>
  <c r="E18" i="1"/>
  <c r="F19" i="1" l="1"/>
  <c r="G19" i="1" s="1"/>
  <c r="F18" i="1"/>
  <c r="G18" i="1" s="1"/>
  <c r="D21" i="1" s="1"/>
  <c r="D32" i="1" s="1"/>
  <c r="D31" i="1" l="1"/>
  <c r="D33" i="1" s="1"/>
  <c r="D38" i="1" l="1"/>
  <c r="D37" i="1"/>
  <c r="D36" i="1"/>
  <c r="D39" i="1"/>
</calcChain>
</file>

<file path=xl/sharedStrings.xml><?xml version="1.0" encoding="utf-8"?>
<sst xmlns="http://schemas.openxmlformats.org/spreadsheetml/2006/main" count="78" uniqueCount="35">
  <si>
    <t>Verpackungsrechner</t>
  </si>
  <si>
    <t>Inhalt ist flüssig</t>
  </si>
  <si>
    <t>Menge zu verpacken</t>
  </si>
  <si>
    <t>Verpackungseinheiten</t>
  </si>
  <si>
    <t>Größe</t>
  </si>
  <si>
    <t>Preis</t>
  </si>
  <si>
    <t>Inhalt ist explosiv</t>
  </si>
  <si>
    <t>Verpackungseinheit - Gr 1</t>
  </si>
  <si>
    <t>Verpackungseinheit - Gr 2</t>
  </si>
  <si>
    <t>Zuschlag flüssige Materialien</t>
  </si>
  <si>
    <t>Gr. 1</t>
  </si>
  <si>
    <t>Gr. 2</t>
  </si>
  <si>
    <t>Zuschlag explosive Materialien</t>
  </si>
  <si>
    <t>Regeln</t>
  </si>
  <si>
    <t>2. Für explosive und flüssige Materialien sind Zuschläge beim Preis zu beachten</t>
  </si>
  <si>
    <t>3. Explosive Materialien können nur in der kleineren Größe transportiert werden</t>
  </si>
  <si>
    <t>ja</t>
  </si>
  <si>
    <t>1. Es ist die Verpackungsgröße zu wählen die am wenigsten Verschnitt der vorrätigen Menge zurücklässt, ist der Verschnitt gleich soll die größere Verpackung gewählt werden</t>
  </si>
  <si>
    <t>Zu benutzende Größe</t>
  </si>
  <si>
    <t>Anzahl genaue Verpackung</t>
  </si>
  <si>
    <t>Anzahl ganze Verpackungen</t>
  </si>
  <si>
    <t>Menge Verschnitt</t>
  </si>
  <si>
    <t>Fassungsvermögen</t>
  </si>
  <si>
    <t>Menge verpackt</t>
  </si>
  <si>
    <t>Zusammenfassung</t>
  </si>
  <si>
    <t>Zuschlag flüssiger Inhalt</t>
  </si>
  <si>
    <t>Zuschlag explosiver Inhalt</t>
  </si>
  <si>
    <t>nein</t>
  </si>
  <si>
    <t>Preis je Verpackungseinheit</t>
  </si>
  <si>
    <t>Kosten normale Verpackung</t>
  </si>
  <si>
    <t>Summe</t>
  </si>
  <si>
    <t>Inhalt ist giftig</t>
  </si>
  <si>
    <t>5. Nicht giftige Materialien erhalten 10% Rabatt auf den Endpreis</t>
  </si>
  <si>
    <t>4. Materialien die gleichzeig flüssig und explosiv sind dürfen nicht transportiert werden -  Warnung ausgeben und kein Preis berechnen</t>
  </si>
  <si>
    <t>Berechnung der Verpackung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</si>
</sst>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&quot;Gr.&quot;\ 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44" fontId="0" fillId="0" borderId="0" xfId="1" applyFont="1"/>
    <xf numFmtId="0" fontId="0" fillId="0" borderId="1" xfId="0" applyBorder="1"/>
    <xf numFmtId="0" fontId="0" fillId="2" borderId="0" xfId="0" applyFill="1"/>
    <xf numFmtId="0" fontId="2" fillId="0" borderId="1" xfId="0" applyFont="1" applyBorder="1"/>
    <xf numFmtId="0" fontId="0" fillId="0" borderId="1" xfId="0" applyBorder="1" applyAlignment="1">
      <alignment horizontal="center" wrapText="1"/>
    </xf>
    <xf numFmtId="44" fontId="0" fillId="0" borderId="1" xfId="1" applyFont="1" applyBorder="1"/>
    <xf numFmtId="164" fontId="0" fillId="2" borderId="0" xfId="0" applyNumberFormat="1" applyFill="1"/>
    <xf numFmtId="0" fontId="0" fillId="0" borderId="0" xfId="0" applyBorder="1"/>
    <xf numFmtId="44" fontId="0" fillId="0" borderId="1" xfId="0" applyNumberFormat="1" applyBorder="1"/>
    <xf numFmtId="44" fontId="2" fillId="0" borderId="1" xfId="0" applyNumberFormat="1" applyFont="1" applyBorder="1"/>
    <xf numFmtId="0" fontId="0" fillId="0" borderId="1" xfId="0" applyBorder="1" applyAlignment="1">
      <alignment horizontal="right"/>
    </xf>
    <xf numFmtId="44" fontId="0" fillId="0" borderId="1" xfId="1" applyFont="1" applyBorder="1" applyAlignment="1">
      <alignment horizontal="right"/>
    </xf>
    <xf numFmtId="0" fontId="0" fillId="3" borderId="1" xfId="0" applyFill="1" applyBorder="1"/>
    <xf numFmtId="44" fontId="0" fillId="3" borderId="1" xfId="1" applyFont="1" applyFill="1" applyBorder="1"/>
    <xf numFmtId="0" fontId="0" fillId="2" borderId="0" xfId="0" applyNumberFormat="1" applyFill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9"/>
  <sheetViews>
    <sheetView tabSelected="1" workbookViewId="0"/>
  </sheetViews>
  <sheetFormatPr baseColWidth="10" defaultColWidth="9.140625" defaultRowHeight="15" x14ac:dyDescent="0.25"/>
  <cols>
    <col min="1" max="1" width="3.7109375" customWidth="1"/>
    <col min="2" max="2" width="29.28515625" customWidth="1"/>
    <col min="4" max="4" width="23.140625" customWidth="1"/>
    <col min="5" max="5" width="15.5703125" customWidth="1"/>
    <col min="6" max="6" width="15.85546875" customWidth="1"/>
    <col min="7" max="8" width="15.5703125" customWidth="1"/>
  </cols>
  <sheetData>
    <row r="2" spans="2:3" ht="18.75" x14ac:dyDescent="0.3">
      <c r="B2" s="2" t="s">
        <v>0</v>
      </c>
    </row>
    <row r="3" spans="2:3" x14ac:dyDescent="0.25">
      <c r="B3" s="1"/>
    </row>
    <row r="4" spans="2:3" x14ac:dyDescent="0.25">
      <c r="B4" s="1" t="s">
        <v>13</v>
      </c>
    </row>
    <row r="5" spans="2:3" x14ac:dyDescent="0.25">
      <c r="B5" s="1" t="s">
        <v>17</v>
      </c>
    </row>
    <row r="6" spans="2:3" x14ac:dyDescent="0.25">
      <c r="B6" s="1" t="s">
        <v>14</v>
      </c>
    </row>
    <row r="7" spans="2:3" x14ac:dyDescent="0.25">
      <c r="B7" s="1" t="s">
        <v>15</v>
      </c>
    </row>
    <row r="8" spans="2:3" x14ac:dyDescent="0.25">
      <c r="B8" s="1" t="s">
        <v>33</v>
      </c>
    </row>
    <row r="9" spans="2:3" x14ac:dyDescent="0.25">
      <c r="B9" s="1" t="s">
        <v>32</v>
      </c>
    </row>
    <row r="11" spans="2:3" x14ac:dyDescent="0.25">
      <c r="B11" s="4" t="s">
        <v>1</v>
      </c>
      <c r="C11" s="4" t="s">
        <v>16</v>
      </c>
    </row>
    <row r="12" spans="2:3" x14ac:dyDescent="0.25">
      <c r="B12" s="4" t="s">
        <v>6</v>
      </c>
      <c r="C12" s="4" t="s">
        <v>27</v>
      </c>
    </row>
    <row r="13" spans="2:3" x14ac:dyDescent="0.25">
      <c r="B13" s="4" t="s">
        <v>31</v>
      </c>
      <c r="C13" s="4" t="s">
        <v>27</v>
      </c>
    </row>
    <row r="15" spans="2:3" x14ac:dyDescent="0.25">
      <c r="B15" t="s">
        <v>2</v>
      </c>
      <c r="C15" s="5">
        <v>10000</v>
      </c>
    </row>
    <row r="17" spans="2:7" ht="32.25" customHeight="1" x14ac:dyDescent="0.25">
      <c r="B17" s="6" t="s">
        <v>3</v>
      </c>
      <c r="C17" s="4" t="s">
        <v>4</v>
      </c>
      <c r="D17" s="13" t="s">
        <v>5</v>
      </c>
      <c r="E17" s="7" t="s">
        <v>19</v>
      </c>
      <c r="F17" s="7" t="s">
        <v>20</v>
      </c>
      <c r="G17" s="7" t="s">
        <v>21</v>
      </c>
    </row>
    <row r="18" spans="2:7" x14ac:dyDescent="0.25">
      <c r="B18" s="4" t="s">
        <v>7</v>
      </c>
      <c r="C18" s="15">
        <v>50</v>
      </c>
      <c r="D18" s="16">
        <v>0.4</v>
      </c>
      <c r="E18" s="4"/>
      <c r="F18" s="4"/>
      <c r="G18" s="4"/>
    </row>
    <row r="19" spans="2:7" x14ac:dyDescent="0.25">
      <c r="B19" s="4" t="s">
        <v>8</v>
      </c>
      <c r="C19" s="15">
        <v>30</v>
      </c>
      <c r="D19" s="16">
        <v>0.3</v>
      </c>
      <c r="E19" s="4"/>
      <c r="F19" s="4"/>
      <c r="G19" s="4"/>
    </row>
    <row r="20" spans="2:7" x14ac:dyDescent="0.25">
      <c r="D20" s="3"/>
    </row>
    <row r="21" spans="2:7" x14ac:dyDescent="0.25">
      <c r="B21" s="5" t="s">
        <v>18</v>
      </c>
      <c r="D21" s="17"/>
    </row>
    <row r="22" spans="2:7" x14ac:dyDescent="0.25">
      <c r="D22" s="3"/>
    </row>
    <row r="23" spans="2:7" x14ac:dyDescent="0.25">
      <c r="B23" s="4" t="s">
        <v>9</v>
      </c>
      <c r="D23" s="14" t="s">
        <v>5</v>
      </c>
    </row>
    <row r="24" spans="2:7" x14ac:dyDescent="0.25">
      <c r="B24" s="4" t="s">
        <v>10</v>
      </c>
      <c r="D24" s="16">
        <v>0.1</v>
      </c>
    </row>
    <row r="25" spans="2:7" x14ac:dyDescent="0.25">
      <c r="B25" s="4" t="s">
        <v>11</v>
      </c>
      <c r="D25" s="16">
        <v>0.08</v>
      </c>
    </row>
    <row r="26" spans="2:7" x14ac:dyDescent="0.25">
      <c r="D26" s="3"/>
    </row>
    <row r="27" spans="2:7" x14ac:dyDescent="0.25">
      <c r="B27" s="4" t="s">
        <v>12</v>
      </c>
      <c r="D27" s="14" t="s">
        <v>5</v>
      </c>
    </row>
    <row r="28" spans="2:7" x14ac:dyDescent="0.25">
      <c r="B28" s="4" t="s">
        <v>11</v>
      </c>
      <c r="D28" s="16">
        <v>0.25</v>
      </c>
    </row>
    <row r="30" spans="2:7" x14ac:dyDescent="0.25">
      <c r="B30" s="1" t="s">
        <v>24</v>
      </c>
    </row>
    <row r="31" spans="2:7" x14ac:dyDescent="0.25">
      <c r="B31" s="4" t="s">
        <v>22</v>
      </c>
      <c r="C31" s="4"/>
      <c r="D31" s="4"/>
    </row>
    <row r="32" spans="2:7" x14ac:dyDescent="0.25">
      <c r="B32" s="4" t="s">
        <v>28</v>
      </c>
      <c r="C32" s="4"/>
      <c r="D32" s="8"/>
    </row>
    <row r="33" spans="2:4" x14ac:dyDescent="0.25">
      <c r="B33" s="4" t="s">
        <v>23</v>
      </c>
      <c r="C33" s="4"/>
      <c r="D33" s="4"/>
    </row>
    <row r="34" spans="2:4" ht="5.25" customHeight="1" x14ac:dyDescent="0.25">
      <c r="B34" s="10"/>
      <c r="C34" s="10"/>
      <c r="D34" s="10"/>
    </row>
    <row r="35" spans="2:4" x14ac:dyDescent="0.25">
      <c r="B35" s="6" t="s">
        <v>34</v>
      </c>
      <c r="C35" s="4"/>
      <c r="D35" s="4"/>
    </row>
    <row r="36" spans="2:4" x14ac:dyDescent="0.25">
      <c r="B36" s="4" t="s">
        <v>29</v>
      </c>
      <c r="C36" s="4"/>
      <c r="D36" s="11"/>
    </row>
    <row r="37" spans="2:4" x14ac:dyDescent="0.25">
      <c r="B37" s="4" t="s">
        <v>25</v>
      </c>
      <c r="C37" s="4"/>
      <c r="D37" s="11"/>
    </row>
    <row r="38" spans="2:4" x14ac:dyDescent="0.25">
      <c r="B38" s="4" t="s">
        <v>26</v>
      </c>
      <c r="C38" s="4"/>
      <c r="D38" s="11"/>
    </row>
    <row r="39" spans="2:4" s="1" customFormat="1" x14ac:dyDescent="0.25">
      <c r="B39" s="6" t="s">
        <v>30</v>
      </c>
      <c r="C39" s="6"/>
      <c r="D39" s="12"/>
    </row>
  </sheetData>
  <dataValidations count="4">
    <dataValidation type="decimal" allowBlank="1" showInputMessage="1" showErrorMessage="1" sqref="C19">
      <formula1>0</formula1>
      <formula2>C18</formula2>
    </dataValidation>
    <dataValidation type="decimal" operator="greaterThan" allowBlank="1" showInputMessage="1" showErrorMessage="1" sqref="D18:D19 C18 D24:D25 D28">
      <formula1>0</formula1>
    </dataValidation>
    <dataValidation type="whole" operator="greaterThan" allowBlank="1" showInputMessage="1" showErrorMessage="1" sqref="C15">
      <formula1>0</formula1>
    </dataValidation>
    <dataValidation type="list" allowBlank="1" showInputMessage="1" showErrorMessage="1" sqref="C11:C13">
      <formula1>"ja,nein"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9"/>
  <sheetViews>
    <sheetView workbookViewId="0"/>
  </sheetViews>
  <sheetFormatPr baseColWidth="10" defaultColWidth="9.140625" defaultRowHeight="15" x14ac:dyDescent="0.25"/>
  <cols>
    <col min="1" max="1" width="3.7109375" customWidth="1"/>
    <col min="2" max="2" width="29.28515625" customWidth="1"/>
    <col min="4" max="4" width="23.140625" customWidth="1"/>
    <col min="5" max="5" width="15.5703125" customWidth="1"/>
    <col min="6" max="6" width="15.85546875" customWidth="1"/>
    <col min="7" max="8" width="15.5703125" customWidth="1"/>
  </cols>
  <sheetData>
    <row r="2" spans="2:3" ht="18.75" x14ac:dyDescent="0.3">
      <c r="B2" s="2" t="s">
        <v>0</v>
      </c>
    </row>
    <row r="3" spans="2:3" x14ac:dyDescent="0.25">
      <c r="B3" s="1"/>
    </row>
    <row r="4" spans="2:3" x14ac:dyDescent="0.25">
      <c r="B4" s="1" t="s">
        <v>13</v>
      </c>
    </row>
    <row r="5" spans="2:3" x14ac:dyDescent="0.25">
      <c r="B5" s="1" t="s">
        <v>17</v>
      </c>
    </row>
    <row r="6" spans="2:3" x14ac:dyDescent="0.25">
      <c r="B6" s="1" t="s">
        <v>14</v>
      </c>
    </row>
    <row r="7" spans="2:3" x14ac:dyDescent="0.25">
      <c r="B7" s="1" t="s">
        <v>15</v>
      </c>
    </row>
    <row r="8" spans="2:3" x14ac:dyDescent="0.25">
      <c r="B8" s="1" t="s">
        <v>33</v>
      </c>
    </row>
    <row r="9" spans="2:3" x14ac:dyDescent="0.25">
      <c r="B9" s="1" t="s">
        <v>32</v>
      </c>
    </row>
    <row r="11" spans="2:3" x14ac:dyDescent="0.25">
      <c r="B11" s="4" t="s">
        <v>1</v>
      </c>
      <c r="C11" s="4" t="s">
        <v>16</v>
      </c>
    </row>
    <row r="12" spans="2:3" x14ac:dyDescent="0.25">
      <c r="B12" s="4" t="s">
        <v>6</v>
      </c>
      <c r="C12" s="4" t="s">
        <v>27</v>
      </c>
    </row>
    <row r="13" spans="2:3" x14ac:dyDescent="0.25">
      <c r="B13" s="4" t="s">
        <v>31</v>
      </c>
      <c r="C13" s="4" t="s">
        <v>27</v>
      </c>
    </row>
    <row r="15" spans="2:3" x14ac:dyDescent="0.25">
      <c r="B15" t="s">
        <v>2</v>
      </c>
      <c r="C15" s="5">
        <v>10000</v>
      </c>
    </row>
    <row r="17" spans="2:7" ht="32.25" customHeight="1" x14ac:dyDescent="0.25">
      <c r="B17" s="6" t="s">
        <v>3</v>
      </c>
      <c r="C17" s="4" t="s">
        <v>4</v>
      </c>
      <c r="D17" s="13" t="s">
        <v>5</v>
      </c>
      <c r="E17" s="7" t="s">
        <v>19</v>
      </c>
      <c r="F17" s="7" t="s">
        <v>20</v>
      </c>
      <c r="G17" s="7" t="s">
        <v>21</v>
      </c>
    </row>
    <row r="18" spans="2:7" x14ac:dyDescent="0.25">
      <c r="B18" s="4" t="s">
        <v>7</v>
      </c>
      <c r="C18" s="15">
        <v>50</v>
      </c>
      <c r="D18" s="16">
        <v>0.4</v>
      </c>
      <c r="E18" s="4">
        <f>$C$15/C18</f>
        <v>200</v>
      </c>
      <c r="F18" s="4">
        <f>TRUNC(E18)</f>
        <v>200</v>
      </c>
      <c r="G18" s="4">
        <f>(E18-F18)*C18</f>
        <v>0</v>
      </c>
    </row>
    <row r="19" spans="2:7" x14ac:dyDescent="0.25">
      <c r="B19" s="4" t="s">
        <v>8</v>
      </c>
      <c r="C19" s="15">
        <v>30</v>
      </c>
      <c r="D19" s="16">
        <v>0.3</v>
      </c>
      <c r="E19" s="4">
        <f>$C$15/C19</f>
        <v>333.33333333333331</v>
      </c>
      <c r="F19" s="4">
        <f>TRUNC(E19)</f>
        <v>333</v>
      </c>
      <c r="G19" s="4">
        <f>(E19-F19)*C19</f>
        <v>9.9999999999994316</v>
      </c>
    </row>
    <row r="20" spans="2:7" x14ac:dyDescent="0.25">
      <c r="D20" s="3"/>
    </row>
    <row r="21" spans="2:7" x14ac:dyDescent="0.25">
      <c r="B21" s="5" t="s">
        <v>18</v>
      </c>
      <c r="D21" s="9">
        <f>IF(C12="ja",2,IF(G18=G19,1,IF(G18&lt;G19,1,2)))</f>
        <v>1</v>
      </c>
    </row>
    <row r="22" spans="2:7" x14ac:dyDescent="0.25">
      <c r="D22" s="3"/>
    </row>
    <row r="23" spans="2:7" x14ac:dyDescent="0.25">
      <c r="B23" s="4" t="s">
        <v>9</v>
      </c>
      <c r="D23" s="14" t="s">
        <v>5</v>
      </c>
    </row>
    <row r="24" spans="2:7" x14ac:dyDescent="0.25">
      <c r="B24" s="4" t="s">
        <v>10</v>
      </c>
      <c r="D24" s="16">
        <v>0.1</v>
      </c>
    </row>
    <row r="25" spans="2:7" x14ac:dyDescent="0.25">
      <c r="B25" s="4" t="s">
        <v>11</v>
      </c>
      <c r="D25" s="16">
        <v>0.08</v>
      </c>
    </row>
    <row r="26" spans="2:7" x14ac:dyDescent="0.25">
      <c r="D26" s="3"/>
    </row>
    <row r="27" spans="2:7" x14ac:dyDescent="0.25">
      <c r="B27" s="4" t="s">
        <v>12</v>
      </c>
      <c r="D27" s="14" t="s">
        <v>5</v>
      </c>
    </row>
    <row r="28" spans="2:7" x14ac:dyDescent="0.25">
      <c r="B28" s="4" t="s">
        <v>11</v>
      </c>
      <c r="D28" s="16">
        <v>0.25</v>
      </c>
    </row>
    <row r="30" spans="2:7" x14ac:dyDescent="0.25">
      <c r="B30" s="1" t="s">
        <v>24</v>
      </c>
    </row>
    <row r="31" spans="2:7" x14ac:dyDescent="0.25">
      <c r="B31" s="4" t="s">
        <v>22</v>
      </c>
      <c r="C31" s="4"/>
      <c r="D31" s="4">
        <f>IF(D21=1,C18,C19)</f>
        <v>50</v>
      </c>
    </row>
    <row r="32" spans="2:7" x14ac:dyDescent="0.25">
      <c r="B32" s="4" t="s">
        <v>28</v>
      </c>
      <c r="C32" s="4"/>
      <c r="D32" s="8">
        <f>IF(D21=1,D18,D19)</f>
        <v>0.4</v>
      </c>
    </row>
    <row r="33" spans="2:4" x14ac:dyDescent="0.25">
      <c r="B33" s="4" t="s">
        <v>23</v>
      </c>
      <c r="C33" s="4"/>
      <c r="D33" s="4">
        <f>TRUNC(C15/D31)</f>
        <v>200</v>
      </c>
    </row>
    <row r="34" spans="2:4" ht="5.25" customHeight="1" x14ac:dyDescent="0.25">
      <c r="B34" s="10"/>
      <c r="C34" s="10"/>
      <c r="D34" s="10"/>
    </row>
    <row r="35" spans="2:4" x14ac:dyDescent="0.25">
      <c r="B35" s="6" t="s">
        <v>34</v>
      </c>
      <c r="C35" s="4"/>
      <c r="D35" s="4"/>
    </row>
    <row r="36" spans="2:4" x14ac:dyDescent="0.25">
      <c r="B36" s="4" t="s">
        <v>29</v>
      </c>
      <c r="C36" s="4"/>
      <c r="D36" s="11">
        <f>ROUND(D33*D32,2)</f>
        <v>80</v>
      </c>
    </row>
    <row r="37" spans="2:4" x14ac:dyDescent="0.25">
      <c r="B37" s="4" t="s">
        <v>25</v>
      </c>
      <c r="C37" s="4"/>
      <c r="D37" s="11">
        <f>ROUND(IF(C11="ja",IF(D21=1,D24,D25),0)*D33,2)</f>
        <v>20</v>
      </c>
    </row>
    <row r="38" spans="2:4" x14ac:dyDescent="0.25">
      <c r="B38" s="4" t="s">
        <v>26</v>
      </c>
      <c r="C38" s="4"/>
      <c r="D38" s="11">
        <f>ROUND(IF(C12="ja",D28,0)*D33,2)</f>
        <v>0</v>
      </c>
    </row>
    <row r="39" spans="2:4" s="1" customFormat="1" x14ac:dyDescent="0.25">
      <c r="B39" s="6" t="s">
        <v>30</v>
      </c>
      <c r="C39" s="6"/>
      <c r="D39" s="12">
        <f>IF(AND(C11="ja",C12="ja"),"TRANSPORT VERBOTEN", IF(NOT(C13="ja"),SUM(D36:D38)*0.9,SUM(D36:D38)))</f>
        <v>90</v>
      </c>
    </row>
  </sheetData>
  <dataValidations disablePrompts="1" count="4">
    <dataValidation type="list" allowBlank="1" showInputMessage="1" showErrorMessage="1" sqref="C11:C13">
      <formula1>"ja,nein"</formula1>
    </dataValidation>
    <dataValidation type="whole" operator="greaterThan" allowBlank="1" showInputMessage="1" showErrorMessage="1" sqref="C15">
      <formula1>0</formula1>
    </dataValidation>
    <dataValidation type="decimal" operator="greaterThan" allowBlank="1" showInputMessage="1" showErrorMessage="1" sqref="D18:D19 C18 D24:D25 D28">
      <formula1>0</formula1>
    </dataValidation>
    <dataValidation type="decimal" allowBlank="1" showInputMessage="1" showErrorMessage="1" sqref="C19">
      <formula1>0</formula1>
      <formula2>C18</formula2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DieAufgabe</vt:lpstr>
      <vt:lpstr>DieLösung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2017-06-27T11:18:41Z</dcterms:modified>
</cp:coreProperties>
</file>